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p.Šabrňák\SO 107 ELEKTRO ROZV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07 SO 10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'107 SO 107 Pol'!$A$1:$K$72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" i="12" l="1"/>
  <c r="K7" i="12"/>
  <c r="I69" i="12"/>
  <c r="K69" i="12"/>
  <c r="G54" i="1"/>
  <c r="H54" i="1"/>
  <c r="I54" i="1"/>
  <c r="J53" i="1" s="1"/>
  <c r="F42" i="1"/>
  <c r="G42" i="1"/>
  <c r="H42" i="1"/>
  <c r="I42" i="1"/>
  <c r="J40" i="1" s="1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J51" i="1" l="1"/>
  <c r="J52" i="1"/>
  <c r="J50" i="1"/>
  <c r="J49" i="1"/>
  <c r="I30" i="12"/>
  <c r="K30" i="12"/>
  <c r="K9" i="12"/>
  <c r="K65" i="12"/>
  <c r="I65" i="12"/>
  <c r="I9" i="12"/>
  <c r="J41" i="1"/>
  <c r="J39" i="1"/>
  <c r="J42" i="1" s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<sst xmlns="http://schemas.openxmlformats.org/spreadsheetml/2006/main" count="312" uniqueCount="211">
  <si>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</si>
  <si>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</si>
  <si>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</si>
  <si>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</si>
  <si>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</si>
  <si>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</si>
  <si>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</si>
  <si>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</si>
  <si>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</si>
  <si>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</si>
  <si>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</si>
  <si>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</si>
  <si>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</si>
  <si>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</si>
  <si>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</si>
  <si>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</si>
  <si>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</si>
  <si>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</si>
  <si>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</si>
  <si>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</si>
  <si>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</si>
  <si>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</si>
  <si>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</si>
  <si>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</si>
  <si>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</si>
  <si>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</si>
  <si>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</si>
  <si>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</si>
  <si>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</si>
  <si>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</si>
  <si>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</si>
  <si>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</si>
  <si>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</si>
  <si>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</si>
  <si>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</si>
  <si>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</si>
  <si>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</si>
  <si>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</si>
  <si>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</si>
  <si>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</si>
  <si>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</si>
  <si>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</si>
  <si>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</si>
  <si>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107</t>
  </si>
  <si>
    <t>Elektrorozvody</t>
  </si>
  <si>
    <t>107</t>
  </si>
  <si>
    <t>Veřejné osvětlení</t>
  </si>
  <si>
    <t>Objekt:</t>
  </si>
  <si>
    <t>Rozpočet:</t>
  </si>
  <si>
    <t>1/10074-003-000</t>
  </si>
  <si>
    <t>VÝSTAVBA INŽENÝRSKÝCH SÍTÍ STONAVA - I.ETAPA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</si>
  <si>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</si>
  <si>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</si>
  <si>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</si>
  <si>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</si>
  <si>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</si>
  <si>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</si>
  <si>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</si>
  <si>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</si>
  <si>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</si>
  <si>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</si>
  <si>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</si>
  <si>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34952000-5</t>
  </si>
  <si>
    <t>HYDRAULICKÉ ZDVIHACÍ PLOŠINY</t>
  </si>
  <si>
    <t>45112000-5</t>
  </si>
  <si>
    <t>VÝKOPOVÉ A ZEMNÍ PRÁCE [Výkres arch.č. Hp4-1-67175]-platí pro níže uvedené položky tohoto oddílu</t>
  </si>
  <si>
    <t>45311100-1</t>
  </si>
  <si>
    <t>INSTALACE A MONTÁŽ ELEKTRICKÝCH ROZVODŮ [Výkres arch. č. HP4-1-67175]-platí pro níže uvedené položky</t>
  </si>
  <si>
    <t>45317000-2</t>
  </si>
  <si>
    <t>JINÉ ELEKTROINSTALAČNÍ PRÁCE</t>
  </si>
  <si>
    <t>79212000-3</t>
  </si>
  <si>
    <t xml:space="preserve">PROVÁDĚNÍ REVIZÍ 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</si>
  <si>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</si>
  <si>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</si>
  <si>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</si>
  <si>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</si>
  <si>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</si>
  <si>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</si>
  <si>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</si>
  <si>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</si>
  <si>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</si>
  <si>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</si>
  <si>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</si>
  <si>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945411111</t>
  </si>
  <si>
    <t>Vysuv šplhací ploš motor v 80m</t>
  </si>
  <si>
    <t>den</t>
  </si>
  <si>
    <t>460010024</t>
  </si>
  <si>
    <t>Vytýčení kabelové trasy v zastavěném prostoru včetně umístění "ballmarkerů" v lomových bodech</t>
  </si>
  <si>
    <t>km</t>
  </si>
  <si>
    <t>460010025</t>
  </si>
  <si>
    <t>Vytyčení inženýrských sítí v zastavěném prostoru (před zahájením prací a po ukončení)</t>
  </si>
  <si>
    <t>460030173</t>
  </si>
  <si>
    <t>Odstranění krytu ze živice -15cm</t>
  </si>
  <si>
    <t>m2</t>
  </si>
  <si>
    <t>460650134</t>
  </si>
  <si>
    <t>Kryt vozovka litý asfalt tl -7cm</t>
  </si>
  <si>
    <t>460650064</t>
  </si>
  <si>
    <t>Podklad vozovky kamenivo drc -25cm</t>
  </si>
  <si>
    <t>460201084</t>
  </si>
  <si>
    <t xml:space="preserve">Výkop kabelové rýhy 100/120cm hor.4 ručně </t>
  </si>
  <si>
    <t>m</t>
  </si>
  <si>
    <t>460561084</t>
  </si>
  <si>
    <t>Zához rýhy 100/120 cm, hornina třídy 4 ručně</t>
  </si>
  <si>
    <t>460200163</t>
  </si>
  <si>
    <t>Výkop kabelové rýhy 35/80 cm  hor.3 ručně</t>
  </si>
  <si>
    <t>460560163</t>
  </si>
  <si>
    <t xml:space="preserve">Zához rýhy 35/80 cm, hornina třídy 3 ručně </t>
  </si>
  <si>
    <t>460200613</t>
  </si>
  <si>
    <t>Výkop kabelové rýhy 65/50 cm  hor.3 ručně</t>
  </si>
  <si>
    <t>460560613</t>
  </si>
  <si>
    <t>Zához rýhy 65/50 cm, hornina třídy 3 ručně</t>
  </si>
  <si>
    <t>460200643</t>
  </si>
  <si>
    <t>Výkop kabelové rýhy 65/80 cm  hor.3 ručně</t>
  </si>
  <si>
    <t>460560643</t>
  </si>
  <si>
    <t>Zához rýhy 65/80 cm, hornina třídy 3 ručně</t>
  </si>
  <si>
    <t>460421082</t>
  </si>
  <si>
    <t>Lože písek 5cm š-50cm fólie plast</t>
  </si>
  <si>
    <t>460201611</t>
  </si>
  <si>
    <t>Zarovnání rýh š -50cm po výkopu</t>
  </si>
  <si>
    <t xml:space="preserve">m2    </t>
  </si>
  <si>
    <t>460620007</t>
  </si>
  <si>
    <t>Zatravnění+zalití vodou na rovině</t>
  </si>
  <si>
    <t>460620013</t>
  </si>
  <si>
    <t>Provizorní úprava terénu v přírodní hornině 3 do hl.10 cm zásyp.nerovností,upěchování</t>
  </si>
  <si>
    <t>460080012</t>
  </si>
  <si>
    <t>Základová kce beton C 8/10 - bez bednění včetně dopravy</t>
  </si>
  <si>
    <t>m3</t>
  </si>
  <si>
    <t>460510075</t>
  </si>
  <si>
    <t>Prostup plast trouba -15 rýha+beton</t>
  </si>
  <si>
    <t>460490013</t>
  </si>
  <si>
    <t>Krytí kabelů výstražná fólie 34cm</t>
  </si>
  <si>
    <t>35711825</t>
  </si>
  <si>
    <t>Skříň rozpojovací a jistící plastová z termosetu, na sloup</t>
  </si>
  <si>
    <t>kus</t>
  </si>
  <si>
    <t>s přípravou pro 1 sazb.elektroměr, do 40A, pro kabely do S 16 mm2 , s jednoduchým energetickým uzávěrem rozvodných zařízení, IP44/20C, , přibl. rozměr Rozměry (š x v x h) 484 x 1785 x 242 mm, 22 kg ,zkratová odolnost 10kA, včetně montáže a příslušenství, Ochrana neživých částí před nebez. dotykovým napětím :  samočinným odpojením od zdroje</t>
  </si>
  <si>
    <t>210191551</t>
  </si>
  <si>
    <t>Montáž - skříně rozpojovací a jistící na sloup</t>
  </si>
  <si>
    <t xml:space="preserve">35711826 </t>
  </si>
  <si>
    <t>Elektroměrový rozváděč s přípojkovou skříní,kompaktní pilíř,pro dvousazbový elektroměr a HDO, plastový z termosetu, pro smyčkové připojení</t>
  </si>
  <si>
    <t xml:space="preserve">kus   </t>
  </si>
  <si>
    <t>210191506</t>
  </si>
  <si>
    <t xml:space="preserve">Montáž elektroměrového rozváděče </t>
  </si>
  <si>
    <t>210191541</t>
  </si>
  <si>
    <t xml:space="preserve">Montáž pilíře  </t>
  </si>
  <si>
    <t>210191521</t>
  </si>
  <si>
    <t>Montáž koncového dílu</t>
  </si>
  <si>
    <t>34113240</t>
  </si>
  <si>
    <t xml:space="preserve">Kabel silový s Al jádrem 1 kV 1-AYKY 3x95+70 mm2 </t>
  </si>
  <si>
    <t>210901074</t>
  </si>
  <si>
    <t>Kabel silový AYKY 1kV 3x95+70 mm2 volně uložený</t>
  </si>
  <si>
    <t>210901094</t>
  </si>
  <si>
    <t>Kabel silový AYKY 1kV 3x95+70 mm2 pevně uložený</t>
  </si>
  <si>
    <t>210100008</t>
  </si>
  <si>
    <t>Ukončení vodičů v rozvaděči + zapojení do 95 mm2</t>
  </si>
  <si>
    <t>210100254</t>
  </si>
  <si>
    <t>Ukončení celoplast. kabelů zákl./pás.do 4x95 mm2</t>
  </si>
  <si>
    <t>35897241</t>
  </si>
  <si>
    <t>Pojistková vložka PN1 160A gG, Un 500 V a.c./250 V d.c., velikost 1, gG - charakteristika pro všeobecné použití, Cd/Pb free</t>
  </si>
  <si>
    <t>210120102</t>
  </si>
  <si>
    <t>Patrona nožová do 500 V s montáží</t>
  </si>
  <si>
    <t>35430401</t>
  </si>
  <si>
    <t>Proudová propichovací svorka AES 16-150/16-120</t>
  </si>
  <si>
    <t>210050722</t>
  </si>
  <si>
    <t>Montáž - Spoj proudový šroubovanou svorkou do 95 mm2</t>
  </si>
  <si>
    <t>28341212</t>
  </si>
  <si>
    <t>Trubka svodová z PVC 75x1,8x4000 mm hnědá</t>
  </si>
  <si>
    <t>210010135</t>
  </si>
  <si>
    <t>Trubka ochranná z PE, uložená pevně, DN do 80 mm</t>
  </si>
  <si>
    <t xml:space="preserve">m     </t>
  </si>
  <si>
    <t>28341510</t>
  </si>
  <si>
    <t xml:space="preserve">Držák kabelových trubek </t>
  </si>
  <si>
    <t xml:space="preserve">75093224 </t>
  </si>
  <si>
    <t xml:space="preserve">Upevňovací nerez páska pro svodové trubky PVC </t>
  </si>
  <si>
    <t xml:space="preserve">bal   </t>
  </si>
  <si>
    <t>28341511</t>
  </si>
  <si>
    <t>Kryt - hlavice svodových trubek plast. 60-90mm</t>
  </si>
  <si>
    <t>210010155</t>
  </si>
  <si>
    <t>Mtž hlavic trubka ochr plast D -90</t>
  </si>
  <si>
    <t>35895551</t>
  </si>
  <si>
    <t>Omezovače přepětí NN</t>
  </si>
  <si>
    <t>210122021</t>
  </si>
  <si>
    <t>Montáž - svodič přepětí nn 2st 1pól 2díl</t>
  </si>
  <si>
    <t>35441810304</t>
  </si>
  <si>
    <t>Pásek FeZn43 Fl 30x4 (výměra platí jen pro odbočky k elektroměrovým rozvaděčům s přípojk.skříní, v místech souběhu kabelů NN a VO je pásek zahrnut v SO 106 Veřejné osvětlení)</t>
  </si>
  <si>
    <t>210220001</t>
  </si>
  <si>
    <t>Vedení uzemňovací na povrchu FeZn do 120 mm2</t>
  </si>
  <si>
    <t>včetně montáže svorek spojovacích, odbočných, upevňovacích a spojovacího materiálu.</t>
  </si>
  <si>
    <t>210220021</t>
  </si>
  <si>
    <t>Vedení uzemňovací v zemi FeZn do 120 mm2</t>
  </si>
  <si>
    <t>(výměra platí jen pro odbočky k elektroměrovým rozvaděčům s přípojkovou skříní, v místech souběhu kabelů NN a VO je pásek zahrnut v SO 106 Veřejné osvětlení)</t>
  </si>
  <si>
    <t xml:space="preserve">354410812 </t>
  </si>
  <si>
    <t>Svorka SR 02 FeZn, Fl 30/Fl 30</t>
  </si>
  <si>
    <t>ks</t>
  </si>
  <si>
    <t>210220302</t>
  </si>
  <si>
    <t>Montáž - Svorka hromosvodová nad 2 šrouby /ST, SJ, SR, atd/</t>
  </si>
  <si>
    <t xml:space="preserve">34571147 </t>
  </si>
  <si>
    <t>Chránička plastová dvouplášťová HDPE/LDPE, vysoce pevnostní, průměr 120/100mm,vč.zatahovacího drátu , a spojek</t>
  </si>
  <si>
    <t>210950203</t>
  </si>
  <si>
    <t>Příplatek na zatahování kabelů váhy do 4 kg</t>
  </si>
  <si>
    <t>2001220305</t>
  </si>
  <si>
    <t>Podíl přidružených výkonů dle čl. 26</t>
  </si>
  <si>
    <t xml:space="preserve">210901155 </t>
  </si>
  <si>
    <t xml:space="preserve">Demontáž - Kabel 750V AYKYz 4x16 volně </t>
  </si>
  <si>
    <t>220111411</t>
  </si>
  <si>
    <t>Odpojení vodičů v rozvaděči do 16 mm2</t>
  </si>
  <si>
    <t>900000001</t>
  </si>
  <si>
    <t>Hodinové zúčtovací sazby</t>
  </si>
  <si>
    <t xml:space="preserve">hod   </t>
  </si>
  <si>
    <t>905000001</t>
  </si>
  <si>
    <t>Výchozí revize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</si>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</sst>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9" xfId="0" applyNumberFormat="1" applyFon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29" xfId="0" applyNumberFormat="1" applyFont="1" applyBorder="1" applyAlignment="1">
      <alignment wrapText="1" shrinkToFit="1"/>
    </xf>
    <xf numFmtId="3" fontId="8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0" fillId="3" borderId="30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16" fillId="0" borderId="26" xfId="0" applyNumberFormat="1" applyFont="1" applyBorder="1" applyAlignment="1">
      <alignment vertical="center" wrapText="1"/>
    </xf>
    <xf numFmtId="49" fontId="16" fillId="0" borderId="0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6" fillId="0" borderId="21" xfId="0" applyNumberFormat="1" applyFont="1" applyBorder="1" applyAlignment="1">
      <alignment vertical="top" shrinkToFit="1"/>
    </xf>
    <xf numFmtId="4" fontId="7" fillId="0" borderId="21" xfId="0" applyNumberFormat="1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view="pageBreakPreview" topLeftCell="B32" zoomScale="90" zoomScaleNormal="100" zoomScaleSheetLayoutView="90" workbookViewId="0">
      <selection activeCell="G53" sqref="G53:I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07" t="s">
        <v>4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82" t="s">
        <v>24</v>
      </c>
      <c r="C2" s="83"/>
      <c r="D2" s="195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79">
        <v>3434896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6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 x14ac:dyDescent="0.2">
      <c r="A8" s="4"/>
      <c r="B8" s="46" t="s">
        <v>21</v>
      </c>
      <c r="C8" s="5"/>
      <c r="D8" s="80" t="s">
        <v>51</v>
      </c>
      <c r="E8" s="5"/>
      <c r="F8" s="5"/>
      <c r="G8" s="45"/>
      <c r="H8" s="28" t="s">
        <v>42</v>
      </c>
      <c r="I8" s="81" t="s">
        <v>55</v>
      </c>
      <c r="J8" s="11"/>
    </row>
    <row r="9" spans="1:15" ht="15.75" hidden="1" customHeight="1" x14ac:dyDescent="0.2">
      <c r="A9" s="4"/>
      <c r="B9" s="4"/>
      <c r="C9" s="5"/>
      <c r="D9" s="80" t="s">
        <v>52</v>
      </c>
      <c r="E9" s="5"/>
      <c r="F9" s="5"/>
      <c r="G9" s="45"/>
      <c r="H9" s="28" t="s">
        <v>36</v>
      </c>
      <c r="I9" s="81" t="s">
        <v>56</v>
      </c>
      <c r="J9" s="11"/>
    </row>
    <row r="10" spans="1:15" ht="15.75" hidden="1" customHeight="1" x14ac:dyDescent="0.2">
      <c r="A10" s="4"/>
      <c r="B10" s="51"/>
      <c r="C10" s="100" t="s">
        <v>54</v>
      </c>
      <c r="D10" s="99" t="s">
        <v>53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14"/>
      <c r="E11" s="214"/>
      <c r="F11" s="214"/>
      <c r="G11" s="214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18"/>
      <c r="E13" s="218"/>
      <c r="F13" s="218"/>
      <c r="G13" s="218"/>
      <c r="H13" s="29"/>
      <c r="I13" s="35"/>
      <c r="J13" s="50"/>
    </row>
    <row r="14" spans="1:15" ht="24" customHeight="1" x14ac:dyDescent="0.2">
      <c r="A14" s="4"/>
      <c r="B14" s="65" t="s">
        <v>22</v>
      </c>
      <c r="C14" s="66"/>
      <c r="D14" s="67" t="s">
        <v>51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13" t="s">
        <v>32</v>
      </c>
      <c r="F15" s="213"/>
      <c r="G15" s="215" t="s">
        <v>33</v>
      </c>
      <c r="H15" s="215"/>
      <c r="I15" s="215" t="s">
        <v>31</v>
      </c>
      <c r="J15" s="216"/>
    </row>
    <row r="16" spans="1:15" ht="23.25" customHeight="1" x14ac:dyDescent="0.2">
      <c r="A16" s="158" t="s">
        <v>26</v>
      </c>
      <c r="B16" s="56" t="s">
        <v>26</v>
      </c>
      <c r="C16" s="57"/>
      <c r="D16" s="58"/>
      <c r="E16" s="197">
        <v>0</v>
      </c>
      <c r="F16" s="198"/>
      <c r="G16" s="197">
        <v>0</v>
      </c>
      <c r="H16" s="198"/>
      <c r="I16" s="197">
        <v>0</v>
      </c>
      <c r="J16" s="204"/>
    </row>
    <row r="17" spans="1:10" ht="23.25" customHeight="1" x14ac:dyDescent="0.2">
      <c r="A17" s="158" t="s">
        <v>27</v>
      </c>
      <c r="B17" s="56" t="s">
        <v>27</v>
      </c>
      <c r="C17" s="57"/>
      <c r="D17" s="58"/>
      <c r="E17" s="197">
        <v>0</v>
      </c>
      <c r="F17" s="198"/>
      <c r="G17" s="197">
        <v>0</v>
      </c>
      <c r="H17" s="198"/>
      <c r="I17" s="197">
        <v>0</v>
      </c>
      <c r="J17" s="204"/>
    </row>
    <row r="18" spans="1:10" ht="23.25" customHeight="1" x14ac:dyDescent="0.2">
      <c r="A18" s="158" t="s">
        <v>28</v>
      </c>
      <c r="B18" s="56" t="s">
        <v>28</v>
      </c>
      <c r="C18" s="57"/>
      <c r="D18" s="58"/>
      <c r="E18" s="197">
        <v>0</v>
      </c>
      <c r="F18" s="198"/>
      <c r="G18" s="197">
        <v>0</v>
      </c>
      <c r="H18" s="198"/>
      <c r="I18" s="197">
        <v>0</v>
      </c>
      <c r="J18" s="204"/>
    </row>
    <row r="19" spans="1:10" ht="23.25" customHeight="1" x14ac:dyDescent="0.2">
      <c r="A19" s="158" t="s">
        <v>72</v>
      </c>
      <c r="B19" s="56" t="s">
        <v>29</v>
      </c>
      <c r="C19" s="57"/>
      <c r="D19" s="58"/>
      <c r="E19" s="197">
        <v>0</v>
      </c>
      <c r="F19" s="198"/>
      <c r="G19" s="197">
        <v>0</v>
      </c>
      <c r="H19" s="198"/>
      <c r="I19" s="197">
        <v>0</v>
      </c>
      <c r="J19" s="204"/>
    </row>
    <row r="20" spans="1:10" ht="23.25" customHeight="1" x14ac:dyDescent="0.2">
      <c r="A20" s="158" t="s">
        <v>73</v>
      </c>
      <c r="B20" s="56" t="s">
        <v>30</v>
      </c>
      <c r="C20" s="57"/>
      <c r="D20" s="58"/>
      <c r="E20" s="197">
        <v>0</v>
      </c>
      <c r="F20" s="198"/>
      <c r="G20" s="197">
        <v>0</v>
      </c>
      <c r="H20" s="198"/>
      <c r="I20" s="197">
        <v>0</v>
      </c>
      <c r="J20" s="204"/>
    </row>
    <row r="21" spans="1:10" ht="23.25" customHeight="1" x14ac:dyDescent="0.2">
      <c r="A21" s="4"/>
      <c r="B21" s="73" t="s">
        <v>31</v>
      </c>
      <c r="C21" s="74"/>
      <c r="D21" s="75"/>
      <c r="E21" s="205">
        <f>SUM(E16:F20)</f>
        <v>0</v>
      </c>
      <c r="F21" s="211"/>
      <c r="G21" s="205">
        <f>SUM(G16:H20)</f>
        <v>0</v>
      </c>
      <c r="H21" s="211"/>
      <c r="I21" s="205">
        <f>SUM(I16:J20)</f>
        <v>0</v>
      </c>
      <c r="J21" s="206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02">
        <v>0</v>
      </c>
      <c r="H23" s="203"/>
      <c r="I23" s="203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00">
        <v>0</v>
      </c>
      <c r="H24" s="201"/>
      <c r="I24" s="201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00">
        <v>0</v>
      </c>
      <c r="H25" s="201"/>
      <c r="I25" s="201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00">
        <v>0</v>
      </c>
      <c r="H26" s="201"/>
      <c r="I26" s="201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00">
        <v>0</v>
      </c>
      <c r="H27" s="201"/>
      <c r="I27" s="201"/>
      <c r="J27" s="62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10">
        <v>629298.02</v>
      </c>
      <c r="H28" s="212"/>
      <c r="I28" s="212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10">
        <v>0</v>
      </c>
      <c r="H29" s="210"/>
      <c r="I29" s="210"/>
      <c r="J29" s="135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42745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9" t="s">
        <v>2</v>
      </c>
      <c r="E35" s="19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57</v>
      </c>
      <c r="C39" s="225"/>
      <c r="D39" s="226"/>
      <c r="E39" s="226"/>
      <c r="F39" s="120">
        <v>0</v>
      </c>
      <c r="G39" s="121">
        <v>629298.02</v>
      </c>
      <c r="H39" s="122">
        <v>132152.57999999999</v>
      </c>
      <c r="I39" s="122">
        <v>761450.6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45</v>
      </c>
      <c r="C40" s="227" t="s">
        <v>46</v>
      </c>
      <c r="D40" s="228"/>
      <c r="E40" s="228"/>
      <c r="F40" s="123">
        <v>0</v>
      </c>
      <c r="G40" s="124">
        <v>629298.02</v>
      </c>
      <c r="H40" s="124">
        <v>132152.57999999999</v>
      </c>
      <c r="I40" s="124">
        <v>761450.6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29" t="s">
        <v>44</v>
      </c>
      <c r="D41" s="230"/>
      <c r="E41" s="230"/>
      <c r="F41" s="125">
        <v>0</v>
      </c>
      <c r="G41" s="126">
        <v>629298.02</v>
      </c>
      <c r="H41" s="126">
        <v>132152.57999999999</v>
      </c>
      <c r="I41" s="126">
        <v>761450.6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31" t="s">
        <v>58</v>
      </c>
      <c r="C42" s="232"/>
      <c r="D42" s="232"/>
      <c r="E42" s="233"/>
      <c r="F42" s="127">
        <f>SUMIF(A39:A41,"=1",F39:F41)</f>
        <v>0</v>
      </c>
      <c r="G42" s="128">
        <f>SUMIF(A39:A41,"=1",G39:G41)</f>
        <v>629298.02</v>
      </c>
      <c r="H42" s="128">
        <f>SUMIF(A39:A41,"=1",H39:H41)</f>
        <v>132152.57999999999</v>
      </c>
      <c r="I42" s="128">
        <f>SUMIF(A39:A41,"=1",I39:I41)</f>
        <v>761450.6</v>
      </c>
      <c r="J42" s="108">
        <f>SUMIF(A39:A41,"=1",J39:J41)</f>
        <v>100</v>
      </c>
    </row>
    <row r="46" spans="1:10" ht="15.75" x14ac:dyDescent="0.25">
      <c r="B46" s="136" t="s">
        <v>60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 x14ac:dyDescent="0.2">
      <c r="A49" s="138"/>
      <c r="B49" s="147" t="s">
        <v>62</v>
      </c>
      <c r="C49" s="234" t="s">
        <v>63</v>
      </c>
      <c r="D49" s="235"/>
      <c r="E49" s="235"/>
      <c r="F49" s="154" t="s">
        <v>28</v>
      </c>
      <c r="G49" s="148">
        <v>0</v>
      </c>
      <c r="H49" s="148">
        <v>0</v>
      </c>
      <c r="I49" s="148">
        <v>0</v>
      </c>
      <c r="J49" s="150" t="str">
        <f>IF(I54=0,"",I49/I54*100)</f>
        <v/>
      </c>
    </row>
    <row r="50" spans="1:10" ht="25.5" customHeight="1" x14ac:dyDescent="0.2">
      <c r="A50" s="138"/>
      <c r="B50" s="140" t="s">
        <v>64</v>
      </c>
      <c r="C50" s="219" t="s">
        <v>65</v>
      </c>
      <c r="D50" s="220"/>
      <c r="E50" s="220"/>
      <c r="F50" s="155" t="s">
        <v>28</v>
      </c>
      <c r="G50" s="148">
        <v>0</v>
      </c>
      <c r="H50" s="148">
        <v>0</v>
      </c>
      <c r="I50" s="148">
        <v>0</v>
      </c>
      <c r="J50" s="151" t="str">
        <f>IF(I54=0,"",I50/I54*100)</f>
        <v/>
      </c>
    </row>
    <row r="51" spans="1:10" ht="25.5" customHeight="1" x14ac:dyDescent="0.2">
      <c r="A51" s="138"/>
      <c r="B51" s="140" t="s">
        <v>66</v>
      </c>
      <c r="C51" s="219" t="s">
        <v>67</v>
      </c>
      <c r="D51" s="220"/>
      <c r="E51" s="220"/>
      <c r="F51" s="155" t="s">
        <v>28</v>
      </c>
      <c r="G51" s="148">
        <v>0</v>
      </c>
      <c r="H51" s="148">
        <v>0</v>
      </c>
      <c r="I51" s="148">
        <v>0</v>
      </c>
      <c r="J51" s="151" t="str">
        <f>IF(I54=0,"",I51/I54*100)</f>
        <v/>
      </c>
    </row>
    <row r="52" spans="1:10" ht="25.5" customHeight="1" x14ac:dyDescent="0.2">
      <c r="A52" s="138"/>
      <c r="B52" s="140" t="s">
        <v>68</v>
      </c>
      <c r="C52" s="221" t="s">
        <v>69</v>
      </c>
      <c r="D52" s="222"/>
      <c r="E52" s="222"/>
      <c r="F52" s="155" t="s">
        <v>28</v>
      </c>
      <c r="G52" s="148">
        <v>0</v>
      </c>
      <c r="H52" s="148">
        <v>0</v>
      </c>
      <c r="I52" s="148">
        <v>0</v>
      </c>
      <c r="J52" s="151" t="str">
        <f>IF(I54=0,"",I52/I54*100)</f>
        <v/>
      </c>
    </row>
    <row r="53" spans="1:10" ht="25.5" customHeight="1" x14ac:dyDescent="0.2">
      <c r="A53" s="138"/>
      <c r="B53" s="149" t="s">
        <v>70</v>
      </c>
      <c r="C53" s="223" t="s">
        <v>71</v>
      </c>
      <c r="D53" s="224"/>
      <c r="E53" s="224"/>
      <c r="F53" s="156" t="s">
        <v>28</v>
      </c>
      <c r="G53" s="253">
        <v>0</v>
      </c>
      <c r="H53" s="253">
        <v>0</v>
      </c>
      <c r="I53" s="253">
        <v>0</v>
      </c>
      <c r="J53" s="152" t="str">
        <f>IF(I54=0,"",I53/I54*100)</f>
        <v/>
      </c>
    </row>
    <row r="54" spans="1:10" ht="25.5" customHeight="1" x14ac:dyDescent="0.2">
      <c r="A54" s="139"/>
      <c r="B54" s="143" t="s">
        <v>1</v>
      </c>
      <c r="C54" s="143"/>
      <c r="D54" s="144"/>
      <c r="E54" s="144"/>
      <c r="F54" s="157"/>
      <c r="G54" s="146">
        <f>SUM(G49:G53)</f>
        <v>0</v>
      </c>
      <c r="H54" s="146">
        <f>SUM(H49:H53)</f>
        <v>0</v>
      </c>
      <c r="I54" s="146">
        <f>SUM(I49:I53)</f>
        <v>0</v>
      </c>
      <c r="J54" s="153">
        <f>SUM(J49:J53)</f>
        <v>0</v>
      </c>
    </row>
    <row r="55" spans="1:10" x14ac:dyDescent="0.2">
      <c r="F55" s="102"/>
      <c r="G55" s="103"/>
      <c r="H55" s="102"/>
      <c r="I55" s="103"/>
      <c r="J55" s="104"/>
    </row>
    <row r="56" spans="1:10" x14ac:dyDescent="0.2">
      <c r="F56" s="102"/>
      <c r="G56" s="103"/>
      <c r="H56" s="102"/>
      <c r="I56" s="103"/>
      <c r="J56" s="104"/>
    </row>
    <row r="57" spans="1:10" x14ac:dyDescent="0.2">
      <c r="F57" s="102"/>
      <c r="G57" s="103"/>
      <c r="H57" s="102"/>
      <c r="I57" s="103"/>
      <c r="J57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C53:E53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 HP4-7-49642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8" t="s">
        <v>8</v>
      </c>
      <c r="B2" s="77"/>
      <c r="C2" s="238"/>
      <c r="D2" s="238"/>
      <c r="E2" s="238"/>
      <c r="F2" s="238"/>
      <c r="G2" s="239"/>
    </row>
    <row r="3" spans="1:7" ht="24.95" customHeight="1" x14ac:dyDescent="0.2">
      <c r="A3" s="78" t="s">
        <v>9</v>
      </c>
      <c r="B3" s="77"/>
      <c r="C3" s="238"/>
      <c r="D3" s="238"/>
      <c r="E3" s="238"/>
      <c r="F3" s="238"/>
      <c r="G3" s="239"/>
    </row>
    <row r="4" spans="1:7" ht="24.95" customHeight="1" x14ac:dyDescent="0.2">
      <c r="A4" s="78" t="s">
        <v>10</v>
      </c>
      <c r="B4" s="77"/>
      <c r="C4" s="238"/>
      <c r="D4" s="238"/>
      <c r="E4" s="238"/>
      <c r="F4" s="238"/>
      <c r="G4" s="23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C5000"/>
  <sheetViews>
    <sheetView tabSelected="1" view="pageBreakPreview" zoomScale="90" zoomScaleNormal="100" zoomScaleSheetLayoutView="90" workbookViewId="0">
      <selection activeCell="G53" sqref="G53:I53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3.7109375" customWidth="1"/>
    <col min="11" max="11" width="10.140625" bestFit="1" customWidth="1"/>
  </cols>
  <sheetData>
    <row r="1" spans="1:29" ht="15.75" customHeight="1" x14ac:dyDescent="0.25">
      <c r="A1" s="245" t="s">
        <v>7</v>
      </c>
      <c r="B1" s="245"/>
      <c r="C1" s="245"/>
      <c r="D1" s="245"/>
      <c r="E1" s="245"/>
      <c r="F1" s="245"/>
      <c r="G1" s="245"/>
    </row>
    <row r="2" spans="1:29" ht="24.95" customHeight="1" x14ac:dyDescent="0.2">
      <c r="A2" s="160" t="s">
        <v>8</v>
      </c>
      <c r="B2" s="77" t="s">
        <v>49</v>
      </c>
      <c r="C2" s="246" t="s">
        <v>50</v>
      </c>
      <c r="D2" s="247"/>
      <c r="E2" s="247"/>
      <c r="F2" s="247"/>
      <c r="G2" s="248"/>
    </row>
    <row r="3" spans="1:29" ht="24.95" customHeight="1" x14ac:dyDescent="0.2">
      <c r="A3" s="160" t="s">
        <v>9</v>
      </c>
      <c r="B3" s="77" t="s">
        <v>45</v>
      </c>
      <c r="C3" s="246" t="s">
        <v>46</v>
      </c>
      <c r="D3" s="247"/>
      <c r="E3" s="247"/>
      <c r="F3" s="247"/>
      <c r="G3" s="248"/>
    </row>
    <row r="4" spans="1:29" ht="24.95" customHeight="1" x14ac:dyDescent="0.2">
      <c r="A4" s="161" t="s">
        <v>10</v>
      </c>
      <c r="B4" s="162" t="s">
        <v>43</v>
      </c>
      <c r="C4" s="249" t="s">
        <v>44</v>
      </c>
      <c r="D4" s="250"/>
      <c r="E4" s="250"/>
      <c r="F4" s="250"/>
      <c r="G4" s="251"/>
    </row>
    <row r="5" spans="1:29" x14ac:dyDescent="0.2">
      <c r="D5" s="159"/>
    </row>
    <row r="6" spans="1:29" ht="25.5" x14ac:dyDescent="0.2">
      <c r="A6" s="168" t="s">
        <v>74</v>
      </c>
      <c r="B6" s="166" t="s">
        <v>75</v>
      </c>
      <c r="C6" s="166" t="s">
        <v>76</v>
      </c>
      <c r="D6" s="167" t="s">
        <v>77</v>
      </c>
      <c r="E6" s="168" t="s">
        <v>78</v>
      </c>
      <c r="F6" s="163" t="s">
        <v>79</v>
      </c>
      <c r="G6" s="168" t="s">
        <v>31</v>
      </c>
      <c r="H6" s="169" t="s">
        <v>32</v>
      </c>
      <c r="I6" s="169" t="s">
        <v>80</v>
      </c>
      <c r="J6" s="169" t="s">
        <v>33</v>
      </c>
      <c r="K6" s="169" t="s">
        <v>81</v>
      </c>
    </row>
    <row r="7" spans="1:29" x14ac:dyDescent="0.2">
      <c r="A7" s="171" t="s">
        <v>82</v>
      </c>
      <c r="B7" s="173" t="s">
        <v>62</v>
      </c>
      <c r="C7" s="174" t="s">
        <v>63</v>
      </c>
      <c r="D7" s="170"/>
      <c r="E7" s="179"/>
      <c r="F7" s="182"/>
      <c r="G7" s="182">
        <v>0</v>
      </c>
      <c r="H7" s="182"/>
      <c r="I7" s="182">
        <f>SUM(I8:I8)</f>
        <v>0</v>
      </c>
      <c r="J7" s="182"/>
      <c r="K7" s="182">
        <f>SUM(K8:K8)</f>
        <v>0</v>
      </c>
    </row>
    <row r="8" spans="1:29" outlineLevel="1" x14ac:dyDescent="0.2">
      <c r="A8" s="165">
        <v>1</v>
      </c>
      <c r="B8" s="175" t="s">
        <v>83</v>
      </c>
      <c r="C8" s="190" t="s">
        <v>84</v>
      </c>
      <c r="D8" s="177" t="s">
        <v>85</v>
      </c>
      <c r="E8" s="180">
        <v>1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</row>
    <row r="9" spans="1:29" ht="38.25" x14ac:dyDescent="0.2">
      <c r="A9" s="172" t="s">
        <v>82</v>
      </c>
      <c r="B9" s="176" t="s">
        <v>64</v>
      </c>
      <c r="C9" s="191" t="s">
        <v>65</v>
      </c>
      <c r="D9" s="178"/>
      <c r="E9" s="181"/>
      <c r="F9" s="184"/>
      <c r="G9" s="184">
        <v>0</v>
      </c>
      <c r="H9" s="184"/>
      <c r="I9" s="184">
        <f>SUM(I10:I29)</f>
        <v>0</v>
      </c>
      <c r="J9" s="184"/>
      <c r="K9" s="184">
        <f>SUM(K10:K29)</f>
        <v>0</v>
      </c>
    </row>
    <row r="10" spans="1:29" ht="22.5" outlineLevel="1" x14ac:dyDescent="0.2">
      <c r="A10" s="165">
        <v>2</v>
      </c>
      <c r="B10" s="175" t="s">
        <v>86</v>
      </c>
      <c r="C10" s="190" t="s">
        <v>87</v>
      </c>
      <c r="D10" s="177" t="s">
        <v>88</v>
      </c>
      <c r="E10" s="180">
        <v>0.4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</row>
    <row r="11" spans="1:29" ht="22.5" outlineLevel="1" x14ac:dyDescent="0.2">
      <c r="A11" s="165">
        <v>3</v>
      </c>
      <c r="B11" s="175" t="s">
        <v>89</v>
      </c>
      <c r="C11" s="190" t="s">
        <v>90</v>
      </c>
      <c r="D11" s="177" t="s">
        <v>88</v>
      </c>
      <c r="E11" s="180">
        <v>0.4</v>
      </c>
      <c r="F11" s="183">
        <v>0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</row>
    <row r="12" spans="1:29" outlineLevel="1" x14ac:dyDescent="0.2">
      <c r="A12" s="165">
        <v>4</v>
      </c>
      <c r="B12" s="175" t="s">
        <v>91</v>
      </c>
      <c r="C12" s="190" t="s">
        <v>92</v>
      </c>
      <c r="D12" s="177" t="s">
        <v>93</v>
      </c>
      <c r="E12" s="180">
        <v>7</v>
      </c>
      <c r="F12" s="183">
        <v>0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</row>
    <row r="13" spans="1:29" outlineLevel="1" x14ac:dyDescent="0.2">
      <c r="A13" s="165">
        <v>5</v>
      </c>
      <c r="B13" s="175" t="s">
        <v>94</v>
      </c>
      <c r="C13" s="190" t="s">
        <v>95</v>
      </c>
      <c r="D13" s="177" t="s">
        <v>93</v>
      </c>
      <c r="E13" s="180">
        <v>68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</row>
    <row r="14" spans="1:29" outlineLevel="1" x14ac:dyDescent="0.2">
      <c r="A14" s="165">
        <v>6</v>
      </c>
      <c r="B14" s="175" t="s">
        <v>96</v>
      </c>
      <c r="C14" s="190" t="s">
        <v>97</v>
      </c>
      <c r="D14" s="177" t="s">
        <v>93</v>
      </c>
      <c r="E14" s="180">
        <v>68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</row>
    <row r="15" spans="1:29" outlineLevel="1" x14ac:dyDescent="0.2">
      <c r="A15" s="165">
        <v>7</v>
      </c>
      <c r="B15" s="175" t="s">
        <v>98</v>
      </c>
      <c r="C15" s="190" t="s">
        <v>99</v>
      </c>
      <c r="D15" s="177" t="s">
        <v>100</v>
      </c>
      <c r="E15" s="180">
        <v>45</v>
      </c>
      <c r="F15" s="183"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</row>
    <row r="16" spans="1:29" outlineLevel="1" x14ac:dyDescent="0.2">
      <c r="A16" s="165">
        <v>8</v>
      </c>
      <c r="B16" s="175" t="s">
        <v>101</v>
      </c>
      <c r="C16" s="190" t="s">
        <v>102</v>
      </c>
      <c r="D16" s="177" t="s">
        <v>100</v>
      </c>
      <c r="E16" s="180">
        <v>45</v>
      </c>
      <c r="F16" s="183">
        <v>0</v>
      </c>
      <c r="G16" s="183">
        <v>0</v>
      </c>
      <c r="H16" s="183">
        <v>0</v>
      </c>
      <c r="I16" s="183">
        <v>0</v>
      </c>
      <c r="J16" s="183">
        <v>0</v>
      </c>
      <c r="K16" s="183">
        <v>0</v>
      </c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</row>
    <row r="17" spans="1:29" outlineLevel="1" x14ac:dyDescent="0.2">
      <c r="A17" s="165">
        <v>9</v>
      </c>
      <c r="B17" s="175" t="s">
        <v>103</v>
      </c>
      <c r="C17" s="190" t="s">
        <v>104</v>
      </c>
      <c r="D17" s="177" t="s">
        <v>100</v>
      </c>
      <c r="E17" s="180">
        <v>50</v>
      </c>
      <c r="F17" s="183">
        <v>0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</row>
    <row r="18" spans="1:29" outlineLevel="1" x14ac:dyDescent="0.2">
      <c r="A18" s="165">
        <v>10</v>
      </c>
      <c r="B18" s="175" t="s">
        <v>105</v>
      </c>
      <c r="C18" s="190" t="s">
        <v>106</v>
      </c>
      <c r="D18" s="177" t="s">
        <v>100</v>
      </c>
      <c r="E18" s="180">
        <v>50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</row>
    <row r="19" spans="1:29" outlineLevel="1" x14ac:dyDescent="0.2">
      <c r="A19" s="165">
        <v>11</v>
      </c>
      <c r="B19" s="175" t="s">
        <v>107</v>
      </c>
      <c r="C19" s="190" t="s">
        <v>108</v>
      </c>
      <c r="D19" s="177" t="s">
        <v>100</v>
      </c>
      <c r="E19" s="180">
        <v>120</v>
      </c>
      <c r="F19" s="183">
        <v>0</v>
      </c>
      <c r="G19" s="183">
        <v>0</v>
      </c>
      <c r="H19" s="183">
        <v>0</v>
      </c>
      <c r="I19" s="183">
        <v>0</v>
      </c>
      <c r="J19" s="183">
        <v>0</v>
      </c>
      <c r="K19" s="183">
        <v>0</v>
      </c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</row>
    <row r="20" spans="1:29" outlineLevel="1" x14ac:dyDescent="0.2">
      <c r="A20" s="165">
        <v>12</v>
      </c>
      <c r="B20" s="175" t="s">
        <v>109</v>
      </c>
      <c r="C20" s="190" t="s">
        <v>110</v>
      </c>
      <c r="D20" s="177" t="s">
        <v>100</v>
      </c>
      <c r="E20" s="180">
        <v>120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0</v>
      </c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</row>
    <row r="21" spans="1:29" outlineLevel="1" x14ac:dyDescent="0.2">
      <c r="A21" s="165">
        <v>13</v>
      </c>
      <c r="B21" s="175" t="s">
        <v>111</v>
      </c>
      <c r="C21" s="190" t="s">
        <v>112</v>
      </c>
      <c r="D21" s="177" t="s">
        <v>100</v>
      </c>
      <c r="E21" s="180">
        <v>140</v>
      </c>
      <c r="F21" s="183">
        <v>0</v>
      </c>
      <c r="G21" s="183">
        <v>0</v>
      </c>
      <c r="H21" s="183">
        <v>0</v>
      </c>
      <c r="I21" s="183">
        <v>0</v>
      </c>
      <c r="J21" s="183">
        <v>0</v>
      </c>
      <c r="K21" s="183">
        <v>0</v>
      </c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</row>
    <row r="22" spans="1:29" outlineLevel="1" x14ac:dyDescent="0.2">
      <c r="A22" s="165">
        <v>14</v>
      </c>
      <c r="B22" s="175" t="s">
        <v>113</v>
      </c>
      <c r="C22" s="190" t="s">
        <v>114</v>
      </c>
      <c r="D22" s="177" t="s">
        <v>100</v>
      </c>
      <c r="E22" s="180">
        <v>140</v>
      </c>
      <c r="F22" s="183">
        <v>0</v>
      </c>
      <c r="G22" s="183">
        <v>0</v>
      </c>
      <c r="H22" s="183">
        <v>0</v>
      </c>
      <c r="I22" s="183">
        <v>0</v>
      </c>
      <c r="J22" s="183">
        <v>0</v>
      </c>
      <c r="K22" s="183">
        <v>0</v>
      </c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</row>
    <row r="23" spans="1:29" outlineLevel="1" x14ac:dyDescent="0.2">
      <c r="A23" s="165">
        <v>15</v>
      </c>
      <c r="B23" s="175" t="s">
        <v>115</v>
      </c>
      <c r="C23" s="190" t="s">
        <v>116</v>
      </c>
      <c r="D23" s="177" t="s">
        <v>100</v>
      </c>
      <c r="E23" s="180">
        <v>310</v>
      </c>
      <c r="F23" s="183">
        <v>0</v>
      </c>
      <c r="G23" s="183">
        <v>0</v>
      </c>
      <c r="H23" s="183">
        <v>0</v>
      </c>
      <c r="I23" s="183">
        <v>0</v>
      </c>
      <c r="J23" s="183">
        <v>0</v>
      </c>
      <c r="K23" s="183">
        <v>0</v>
      </c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</row>
    <row r="24" spans="1:29" outlineLevel="1" x14ac:dyDescent="0.2">
      <c r="A24" s="165">
        <v>16</v>
      </c>
      <c r="B24" s="175" t="s">
        <v>117</v>
      </c>
      <c r="C24" s="190" t="s">
        <v>118</v>
      </c>
      <c r="D24" s="177" t="s">
        <v>119</v>
      </c>
      <c r="E24" s="180">
        <v>248</v>
      </c>
      <c r="F24" s="183">
        <v>0</v>
      </c>
      <c r="G24" s="183">
        <v>0</v>
      </c>
      <c r="H24" s="183">
        <v>0</v>
      </c>
      <c r="I24" s="183">
        <v>0</v>
      </c>
      <c r="J24" s="183">
        <v>0</v>
      </c>
      <c r="K24" s="183">
        <v>0</v>
      </c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</row>
    <row r="25" spans="1:29" outlineLevel="1" x14ac:dyDescent="0.2">
      <c r="A25" s="165">
        <v>17</v>
      </c>
      <c r="B25" s="175" t="s">
        <v>120</v>
      </c>
      <c r="C25" s="190" t="s">
        <v>121</v>
      </c>
      <c r="D25" s="177" t="s">
        <v>93</v>
      </c>
      <c r="E25" s="180">
        <v>133</v>
      </c>
      <c r="F25" s="183">
        <v>0</v>
      </c>
      <c r="G25" s="183">
        <v>0</v>
      </c>
      <c r="H25" s="183">
        <v>0</v>
      </c>
      <c r="I25" s="183">
        <v>0</v>
      </c>
      <c r="J25" s="183">
        <v>0</v>
      </c>
      <c r="K25" s="183">
        <v>0</v>
      </c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</row>
    <row r="26" spans="1:29" ht="22.5" outlineLevel="1" x14ac:dyDescent="0.2">
      <c r="A26" s="165">
        <v>18</v>
      </c>
      <c r="B26" s="175" t="s">
        <v>122</v>
      </c>
      <c r="C26" s="190" t="s">
        <v>123</v>
      </c>
      <c r="D26" s="177" t="s">
        <v>93</v>
      </c>
      <c r="E26" s="180">
        <v>298</v>
      </c>
      <c r="F26" s="183">
        <v>0</v>
      </c>
      <c r="G26" s="183">
        <v>0</v>
      </c>
      <c r="H26" s="183">
        <v>0</v>
      </c>
      <c r="I26" s="183">
        <v>0</v>
      </c>
      <c r="J26" s="183">
        <v>0</v>
      </c>
      <c r="K26" s="183">
        <v>0</v>
      </c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</row>
    <row r="27" spans="1:29" ht="22.5" outlineLevel="1" x14ac:dyDescent="0.2">
      <c r="A27" s="165">
        <v>19</v>
      </c>
      <c r="B27" s="175" t="s">
        <v>124</v>
      </c>
      <c r="C27" s="190" t="s">
        <v>125</v>
      </c>
      <c r="D27" s="177" t="s">
        <v>126</v>
      </c>
      <c r="E27" s="180">
        <v>17</v>
      </c>
      <c r="F27" s="183">
        <v>0</v>
      </c>
      <c r="G27" s="183">
        <v>0</v>
      </c>
      <c r="H27" s="183">
        <v>0</v>
      </c>
      <c r="I27" s="183">
        <v>0</v>
      </c>
      <c r="J27" s="183">
        <v>0</v>
      </c>
      <c r="K27" s="183">
        <v>0</v>
      </c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</row>
    <row r="28" spans="1:29" outlineLevel="1" x14ac:dyDescent="0.2">
      <c r="A28" s="165">
        <v>20</v>
      </c>
      <c r="B28" s="175" t="s">
        <v>127</v>
      </c>
      <c r="C28" s="190" t="s">
        <v>128</v>
      </c>
      <c r="D28" s="177" t="s">
        <v>100</v>
      </c>
      <c r="E28" s="180">
        <v>140</v>
      </c>
      <c r="F28" s="183">
        <v>0</v>
      </c>
      <c r="G28" s="183">
        <v>0</v>
      </c>
      <c r="H28" s="183">
        <v>0</v>
      </c>
      <c r="I28" s="183">
        <v>0</v>
      </c>
      <c r="J28" s="183">
        <v>0</v>
      </c>
      <c r="K28" s="183">
        <v>0</v>
      </c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</row>
    <row r="29" spans="1:29" outlineLevel="1" x14ac:dyDescent="0.2">
      <c r="A29" s="165">
        <v>21</v>
      </c>
      <c r="B29" s="175" t="s">
        <v>129</v>
      </c>
      <c r="C29" s="190" t="s">
        <v>130</v>
      </c>
      <c r="D29" s="177" t="s">
        <v>100</v>
      </c>
      <c r="E29" s="180">
        <v>355</v>
      </c>
      <c r="F29" s="183">
        <v>0</v>
      </c>
      <c r="G29" s="183">
        <v>0</v>
      </c>
      <c r="H29" s="183">
        <v>0</v>
      </c>
      <c r="I29" s="183">
        <v>0</v>
      </c>
      <c r="J29" s="183">
        <v>0</v>
      </c>
      <c r="K29" s="183">
        <v>0</v>
      </c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</row>
    <row r="30" spans="1:29" ht="38.25" x14ac:dyDescent="0.2">
      <c r="A30" s="172" t="s">
        <v>82</v>
      </c>
      <c r="B30" s="176" t="s">
        <v>66</v>
      </c>
      <c r="C30" s="191" t="s">
        <v>67</v>
      </c>
      <c r="D30" s="178"/>
      <c r="E30" s="181"/>
      <c r="F30" s="184"/>
      <c r="G30" s="184">
        <v>0</v>
      </c>
      <c r="H30" s="184"/>
      <c r="I30" s="184">
        <f>SUM(I31:I64)</f>
        <v>0</v>
      </c>
      <c r="J30" s="184"/>
      <c r="K30" s="184">
        <f>SUM(K31:K64)</f>
        <v>0</v>
      </c>
    </row>
    <row r="31" spans="1:29" ht="22.5" outlineLevel="1" x14ac:dyDescent="0.2">
      <c r="A31" s="165">
        <v>22</v>
      </c>
      <c r="B31" s="175" t="s">
        <v>131</v>
      </c>
      <c r="C31" s="190" t="s">
        <v>132</v>
      </c>
      <c r="D31" s="177" t="s">
        <v>133</v>
      </c>
      <c r="E31" s="180">
        <v>1</v>
      </c>
      <c r="F31" s="183">
        <v>0</v>
      </c>
      <c r="G31" s="183">
        <v>0</v>
      </c>
      <c r="H31" s="183">
        <v>0</v>
      </c>
      <c r="I31" s="183">
        <v>0</v>
      </c>
      <c r="J31" s="183">
        <v>0</v>
      </c>
      <c r="K31" s="183">
        <v>0</v>
      </c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</row>
    <row r="32" spans="1:29" outlineLevel="1" x14ac:dyDescent="0.2">
      <c r="A32" s="165"/>
      <c r="B32" s="175"/>
      <c r="C32" s="240" t="s">
        <v>134</v>
      </c>
      <c r="D32" s="241"/>
      <c r="E32" s="242"/>
      <c r="F32" s="243"/>
      <c r="G32" s="244"/>
      <c r="H32" s="183"/>
      <c r="I32" s="183"/>
      <c r="J32" s="183"/>
      <c r="K32" s="183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</row>
    <row r="33" spans="1:29" outlineLevel="1" x14ac:dyDescent="0.2">
      <c r="A33" s="165">
        <v>23</v>
      </c>
      <c r="B33" s="175" t="s">
        <v>135</v>
      </c>
      <c r="C33" s="190" t="s">
        <v>136</v>
      </c>
      <c r="D33" s="177" t="s">
        <v>133</v>
      </c>
      <c r="E33" s="180">
        <v>1</v>
      </c>
      <c r="F33" s="183">
        <v>0</v>
      </c>
      <c r="G33" s="183">
        <v>0</v>
      </c>
      <c r="H33" s="183">
        <v>0</v>
      </c>
      <c r="I33" s="183">
        <v>0</v>
      </c>
      <c r="J33" s="183">
        <v>0</v>
      </c>
      <c r="K33" s="183">
        <v>0</v>
      </c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</row>
    <row r="34" spans="1:29" ht="33.75" outlineLevel="1" x14ac:dyDescent="0.2">
      <c r="A34" s="165">
        <v>24</v>
      </c>
      <c r="B34" s="175" t="s">
        <v>137</v>
      </c>
      <c r="C34" s="190" t="s">
        <v>138</v>
      </c>
      <c r="D34" s="177" t="s">
        <v>139</v>
      </c>
      <c r="E34" s="180">
        <v>9</v>
      </c>
      <c r="F34" s="183">
        <v>0</v>
      </c>
      <c r="G34" s="183">
        <v>0</v>
      </c>
      <c r="H34" s="183">
        <v>0</v>
      </c>
      <c r="I34" s="183">
        <v>0</v>
      </c>
      <c r="J34" s="183">
        <v>0</v>
      </c>
      <c r="K34" s="183">
        <v>0</v>
      </c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</row>
    <row r="35" spans="1:29" outlineLevel="1" x14ac:dyDescent="0.2">
      <c r="A35" s="165">
        <v>25</v>
      </c>
      <c r="B35" s="175" t="s">
        <v>140</v>
      </c>
      <c r="C35" s="190" t="s">
        <v>141</v>
      </c>
      <c r="D35" s="177" t="s">
        <v>133</v>
      </c>
      <c r="E35" s="180">
        <v>9</v>
      </c>
      <c r="F35" s="183">
        <v>0</v>
      </c>
      <c r="G35" s="183">
        <v>0</v>
      </c>
      <c r="H35" s="183">
        <v>0</v>
      </c>
      <c r="I35" s="183">
        <v>0</v>
      </c>
      <c r="J35" s="183">
        <v>0</v>
      </c>
      <c r="K35" s="183">
        <v>0</v>
      </c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</row>
    <row r="36" spans="1:29" outlineLevel="1" x14ac:dyDescent="0.2">
      <c r="A36" s="165">
        <v>26</v>
      </c>
      <c r="B36" s="175" t="s">
        <v>142</v>
      </c>
      <c r="C36" s="190" t="s">
        <v>143</v>
      </c>
      <c r="D36" s="177" t="s">
        <v>133</v>
      </c>
      <c r="E36" s="180">
        <v>9</v>
      </c>
      <c r="F36" s="183">
        <v>0</v>
      </c>
      <c r="G36" s="183">
        <v>0</v>
      </c>
      <c r="H36" s="183">
        <v>0</v>
      </c>
      <c r="I36" s="183">
        <v>0</v>
      </c>
      <c r="J36" s="183">
        <v>0</v>
      </c>
      <c r="K36" s="183">
        <v>0</v>
      </c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</row>
    <row r="37" spans="1:29" outlineLevel="1" x14ac:dyDescent="0.2">
      <c r="A37" s="165">
        <v>27</v>
      </c>
      <c r="B37" s="175" t="s">
        <v>144</v>
      </c>
      <c r="C37" s="190" t="s">
        <v>145</v>
      </c>
      <c r="D37" s="177" t="s">
        <v>133</v>
      </c>
      <c r="E37" s="180">
        <v>9</v>
      </c>
      <c r="F37" s="183">
        <v>0</v>
      </c>
      <c r="G37" s="183">
        <v>0</v>
      </c>
      <c r="H37" s="183">
        <v>0</v>
      </c>
      <c r="I37" s="183">
        <v>0</v>
      </c>
      <c r="J37" s="183">
        <v>0</v>
      </c>
      <c r="K37" s="183">
        <v>0</v>
      </c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</row>
    <row r="38" spans="1:29" outlineLevel="1" x14ac:dyDescent="0.2">
      <c r="A38" s="165">
        <v>28</v>
      </c>
      <c r="B38" s="175" t="s">
        <v>146</v>
      </c>
      <c r="C38" s="190" t="s">
        <v>147</v>
      </c>
      <c r="D38" s="177" t="s">
        <v>100</v>
      </c>
      <c r="E38" s="180">
        <v>698</v>
      </c>
      <c r="F38" s="183">
        <v>0</v>
      </c>
      <c r="G38" s="183">
        <v>0</v>
      </c>
      <c r="H38" s="183">
        <v>0</v>
      </c>
      <c r="I38" s="183">
        <v>0</v>
      </c>
      <c r="J38" s="183">
        <v>0</v>
      </c>
      <c r="K38" s="183">
        <v>0</v>
      </c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</row>
    <row r="39" spans="1:29" outlineLevel="1" x14ac:dyDescent="0.2">
      <c r="A39" s="165">
        <v>29</v>
      </c>
      <c r="B39" s="175" t="s">
        <v>148</v>
      </c>
      <c r="C39" s="190" t="s">
        <v>149</v>
      </c>
      <c r="D39" s="177" t="s">
        <v>100</v>
      </c>
      <c r="E39" s="180">
        <v>678</v>
      </c>
      <c r="F39" s="183">
        <v>0</v>
      </c>
      <c r="G39" s="183">
        <v>0</v>
      </c>
      <c r="H39" s="183">
        <v>0</v>
      </c>
      <c r="I39" s="183">
        <v>0</v>
      </c>
      <c r="J39" s="183">
        <v>0</v>
      </c>
      <c r="K39" s="183">
        <v>0</v>
      </c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</row>
    <row r="40" spans="1:29" ht="22.5" outlineLevel="1" x14ac:dyDescent="0.2">
      <c r="A40" s="165">
        <v>30</v>
      </c>
      <c r="B40" s="175" t="s">
        <v>150</v>
      </c>
      <c r="C40" s="190" t="s">
        <v>151</v>
      </c>
      <c r="D40" s="177" t="s">
        <v>100</v>
      </c>
      <c r="E40" s="180">
        <v>20</v>
      </c>
      <c r="F40" s="183">
        <v>0</v>
      </c>
      <c r="G40" s="183">
        <v>0</v>
      </c>
      <c r="H40" s="183">
        <v>0</v>
      </c>
      <c r="I40" s="183">
        <v>0</v>
      </c>
      <c r="J40" s="183">
        <v>0</v>
      </c>
      <c r="K40" s="183">
        <v>0</v>
      </c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</row>
    <row r="41" spans="1:29" outlineLevel="1" x14ac:dyDescent="0.2">
      <c r="A41" s="165">
        <v>31</v>
      </c>
      <c r="B41" s="175" t="s">
        <v>152</v>
      </c>
      <c r="C41" s="190" t="s">
        <v>153</v>
      </c>
      <c r="D41" s="177" t="s">
        <v>133</v>
      </c>
      <c r="E41" s="180">
        <v>72</v>
      </c>
      <c r="F41" s="183">
        <v>0</v>
      </c>
      <c r="G41" s="183">
        <v>0</v>
      </c>
      <c r="H41" s="183">
        <v>0</v>
      </c>
      <c r="I41" s="183">
        <v>0</v>
      </c>
      <c r="J41" s="183">
        <v>0</v>
      </c>
      <c r="K41" s="183">
        <v>0</v>
      </c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</row>
    <row r="42" spans="1:29" outlineLevel="1" x14ac:dyDescent="0.2">
      <c r="A42" s="165">
        <v>32</v>
      </c>
      <c r="B42" s="175" t="s">
        <v>154</v>
      </c>
      <c r="C42" s="190" t="s">
        <v>155</v>
      </c>
      <c r="D42" s="177" t="s">
        <v>133</v>
      </c>
      <c r="E42" s="180">
        <v>4</v>
      </c>
      <c r="F42" s="183">
        <v>0</v>
      </c>
      <c r="G42" s="183">
        <v>0</v>
      </c>
      <c r="H42" s="183">
        <v>0</v>
      </c>
      <c r="I42" s="183">
        <v>0</v>
      </c>
      <c r="J42" s="183">
        <v>0</v>
      </c>
      <c r="K42" s="183">
        <v>0</v>
      </c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</row>
    <row r="43" spans="1:29" ht="33.75" outlineLevel="1" x14ac:dyDescent="0.2">
      <c r="A43" s="165">
        <v>33</v>
      </c>
      <c r="B43" s="175" t="s">
        <v>156</v>
      </c>
      <c r="C43" s="190" t="s">
        <v>157</v>
      </c>
      <c r="D43" s="177" t="s">
        <v>133</v>
      </c>
      <c r="E43" s="180">
        <v>6</v>
      </c>
      <c r="F43" s="183">
        <v>0</v>
      </c>
      <c r="G43" s="183">
        <v>0</v>
      </c>
      <c r="H43" s="183">
        <v>0</v>
      </c>
      <c r="I43" s="183">
        <v>0</v>
      </c>
      <c r="J43" s="183">
        <v>0</v>
      </c>
      <c r="K43" s="183">
        <v>0</v>
      </c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</row>
    <row r="44" spans="1:29" outlineLevel="1" x14ac:dyDescent="0.2">
      <c r="A44" s="165">
        <v>34</v>
      </c>
      <c r="B44" s="175" t="s">
        <v>158</v>
      </c>
      <c r="C44" s="190" t="s">
        <v>159</v>
      </c>
      <c r="D44" s="177" t="s">
        <v>133</v>
      </c>
      <c r="E44" s="180">
        <v>6</v>
      </c>
      <c r="F44" s="183">
        <v>0</v>
      </c>
      <c r="G44" s="183">
        <v>0</v>
      </c>
      <c r="H44" s="183">
        <v>0</v>
      </c>
      <c r="I44" s="183">
        <v>0</v>
      </c>
      <c r="J44" s="183">
        <v>0</v>
      </c>
      <c r="K44" s="183">
        <v>0</v>
      </c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</row>
    <row r="45" spans="1:29" outlineLevel="1" x14ac:dyDescent="0.2">
      <c r="A45" s="165">
        <v>35</v>
      </c>
      <c r="B45" s="175" t="s">
        <v>160</v>
      </c>
      <c r="C45" s="190" t="s">
        <v>161</v>
      </c>
      <c r="D45" s="177" t="s">
        <v>139</v>
      </c>
      <c r="E45" s="180">
        <v>4</v>
      </c>
      <c r="F45" s="183">
        <v>0</v>
      </c>
      <c r="G45" s="183">
        <v>0</v>
      </c>
      <c r="H45" s="183">
        <v>0</v>
      </c>
      <c r="I45" s="183">
        <v>0</v>
      </c>
      <c r="J45" s="183">
        <v>0</v>
      </c>
      <c r="K45" s="183">
        <v>0</v>
      </c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</row>
    <row r="46" spans="1:29" ht="22.5" outlineLevel="1" x14ac:dyDescent="0.2">
      <c r="A46" s="165">
        <v>36</v>
      </c>
      <c r="B46" s="175" t="s">
        <v>162</v>
      </c>
      <c r="C46" s="190" t="s">
        <v>163</v>
      </c>
      <c r="D46" s="177" t="s">
        <v>133</v>
      </c>
      <c r="E46" s="180">
        <v>4</v>
      </c>
      <c r="F46" s="183">
        <v>0</v>
      </c>
      <c r="G46" s="183">
        <v>0</v>
      </c>
      <c r="H46" s="183">
        <v>0</v>
      </c>
      <c r="I46" s="183">
        <v>0</v>
      </c>
      <c r="J46" s="183">
        <v>0</v>
      </c>
      <c r="K46" s="183">
        <v>0</v>
      </c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</row>
    <row r="47" spans="1:29" outlineLevel="1" x14ac:dyDescent="0.2">
      <c r="A47" s="165">
        <v>37</v>
      </c>
      <c r="B47" s="175" t="s">
        <v>164</v>
      </c>
      <c r="C47" s="190" t="s">
        <v>165</v>
      </c>
      <c r="D47" s="177" t="s">
        <v>133</v>
      </c>
      <c r="E47" s="180">
        <v>2</v>
      </c>
      <c r="F47" s="183">
        <v>0</v>
      </c>
      <c r="G47" s="183">
        <v>0</v>
      </c>
      <c r="H47" s="183">
        <v>0</v>
      </c>
      <c r="I47" s="183">
        <v>0</v>
      </c>
      <c r="J47" s="183">
        <v>0</v>
      </c>
      <c r="K47" s="183">
        <v>0</v>
      </c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</row>
    <row r="48" spans="1:29" outlineLevel="1" x14ac:dyDescent="0.2">
      <c r="A48" s="165">
        <v>38</v>
      </c>
      <c r="B48" s="175" t="s">
        <v>166</v>
      </c>
      <c r="C48" s="190" t="s">
        <v>167</v>
      </c>
      <c r="D48" s="177" t="s">
        <v>168</v>
      </c>
      <c r="E48" s="180">
        <v>8</v>
      </c>
      <c r="F48" s="183">
        <v>0</v>
      </c>
      <c r="G48" s="183">
        <v>0</v>
      </c>
      <c r="H48" s="183">
        <v>0</v>
      </c>
      <c r="I48" s="183">
        <v>0</v>
      </c>
      <c r="J48" s="183">
        <v>0</v>
      </c>
      <c r="K48" s="183">
        <v>0</v>
      </c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</row>
    <row r="49" spans="1:29" outlineLevel="1" x14ac:dyDescent="0.2">
      <c r="A49" s="165">
        <v>39</v>
      </c>
      <c r="B49" s="175" t="s">
        <v>169</v>
      </c>
      <c r="C49" s="190" t="s">
        <v>170</v>
      </c>
      <c r="D49" s="177" t="s">
        <v>139</v>
      </c>
      <c r="E49" s="180">
        <v>3</v>
      </c>
      <c r="F49" s="183">
        <v>0</v>
      </c>
      <c r="G49" s="183">
        <v>0</v>
      </c>
      <c r="H49" s="183">
        <v>0</v>
      </c>
      <c r="I49" s="183">
        <v>0</v>
      </c>
      <c r="J49" s="183">
        <v>0</v>
      </c>
      <c r="K49" s="183">
        <v>0</v>
      </c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</row>
    <row r="50" spans="1:29" outlineLevel="1" x14ac:dyDescent="0.2">
      <c r="A50" s="165">
        <v>40</v>
      </c>
      <c r="B50" s="175" t="s">
        <v>171</v>
      </c>
      <c r="C50" s="190" t="s">
        <v>172</v>
      </c>
      <c r="D50" s="177" t="s">
        <v>173</v>
      </c>
      <c r="E50" s="180">
        <v>0.25</v>
      </c>
      <c r="F50" s="183">
        <v>0</v>
      </c>
      <c r="G50" s="183">
        <v>0</v>
      </c>
      <c r="H50" s="183">
        <v>0</v>
      </c>
      <c r="I50" s="183">
        <v>0</v>
      </c>
      <c r="J50" s="183">
        <v>0</v>
      </c>
      <c r="K50" s="183">
        <v>0</v>
      </c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</row>
    <row r="51" spans="1:29" outlineLevel="1" x14ac:dyDescent="0.2">
      <c r="A51" s="165">
        <v>41</v>
      </c>
      <c r="B51" s="175" t="s">
        <v>174</v>
      </c>
      <c r="C51" s="190" t="s">
        <v>175</v>
      </c>
      <c r="D51" s="177" t="s">
        <v>139</v>
      </c>
      <c r="E51" s="180">
        <v>2</v>
      </c>
      <c r="F51" s="183">
        <v>0</v>
      </c>
      <c r="G51" s="183">
        <v>0</v>
      </c>
      <c r="H51" s="183">
        <v>0</v>
      </c>
      <c r="I51" s="183">
        <v>0</v>
      </c>
      <c r="J51" s="183">
        <v>0</v>
      </c>
      <c r="K51" s="183">
        <v>0</v>
      </c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</row>
    <row r="52" spans="1:29" outlineLevel="1" x14ac:dyDescent="0.2">
      <c r="A52" s="165">
        <v>42</v>
      </c>
      <c r="B52" s="175" t="s">
        <v>176</v>
      </c>
      <c r="C52" s="190" t="s">
        <v>177</v>
      </c>
      <c r="D52" s="177" t="s">
        <v>133</v>
      </c>
      <c r="E52" s="180">
        <v>2</v>
      </c>
      <c r="F52" s="183">
        <v>0</v>
      </c>
      <c r="G52" s="183">
        <v>0</v>
      </c>
      <c r="H52" s="183">
        <v>0</v>
      </c>
      <c r="I52" s="183">
        <v>0</v>
      </c>
      <c r="J52" s="183">
        <v>0</v>
      </c>
      <c r="K52" s="183">
        <v>0</v>
      </c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</row>
    <row r="53" spans="1:29" outlineLevel="1" x14ac:dyDescent="0.2">
      <c r="A53" s="165">
        <v>43</v>
      </c>
      <c r="B53" s="175" t="s">
        <v>178</v>
      </c>
      <c r="C53" s="190" t="s">
        <v>179</v>
      </c>
      <c r="D53" s="177" t="s">
        <v>139</v>
      </c>
      <c r="E53" s="180">
        <v>4</v>
      </c>
      <c r="F53" s="183">
        <v>0</v>
      </c>
      <c r="G53" s="189">
        <v>0</v>
      </c>
      <c r="H53" s="189">
        <v>0</v>
      </c>
      <c r="I53" s="189">
        <v>0</v>
      </c>
      <c r="J53" s="183">
        <v>0</v>
      </c>
      <c r="K53" s="183">
        <v>0</v>
      </c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</row>
    <row r="54" spans="1:29" outlineLevel="1" x14ac:dyDescent="0.2">
      <c r="A54" s="165">
        <v>44</v>
      </c>
      <c r="B54" s="175" t="s">
        <v>180</v>
      </c>
      <c r="C54" s="190" t="s">
        <v>181</v>
      </c>
      <c r="D54" s="177" t="s">
        <v>133</v>
      </c>
      <c r="E54" s="180">
        <v>4</v>
      </c>
      <c r="F54" s="183">
        <v>0</v>
      </c>
      <c r="G54" s="183">
        <v>0</v>
      </c>
      <c r="H54" s="183">
        <v>0</v>
      </c>
      <c r="I54" s="183">
        <v>0</v>
      </c>
      <c r="J54" s="183">
        <v>0</v>
      </c>
      <c r="K54" s="183">
        <v>0</v>
      </c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</row>
    <row r="55" spans="1:29" ht="45" outlineLevel="1" x14ac:dyDescent="0.2">
      <c r="A55" s="165">
        <v>45</v>
      </c>
      <c r="B55" s="175" t="s">
        <v>182</v>
      </c>
      <c r="C55" s="190" t="s">
        <v>183</v>
      </c>
      <c r="D55" s="177" t="s">
        <v>168</v>
      </c>
      <c r="E55" s="180">
        <v>135</v>
      </c>
      <c r="F55" s="183">
        <v>0</v>
      </c>
      <c r="G55" s="183">
        <v>0</v>
      </c>
      <c r="H55" s="183">
        <v>0</v>
      </c>
      <c r="I55" s="183">
        <v>0</v>
      </c>
      <c r="J55" s="183">
        <v>0</v>
      </c>
      <c r="K55" s="183">
        <v>0</v>
      </c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</row>
    <row r="56" spans="1:29" outlineLevel="1" x14ac:dyDescent="0.2">
      <c r="A56" s="165">
        <v>46</v>
      </c>
      <c r="B56" s="175" t="s">
        <v>184</v>
      </c>
      <c r="C56" s="190" t="s">
        <v>185</v>
      </c>
      <c r="D56" s="177" t="s">
        <v>100</v>
      </c>
      <c r="E56" s="180">
        <v>10</v>
      </c>
      <c r="F56" s="183">
        <v>0</v>
      </c>
      <c r="G56" s="183">
        <v>0</v>
      </c>
      <c r="H56" s="183">
        <v>0</v>
      </c>
      <c r="I56" s="183">
        <v>0</v>
      </c>
      <c r="J56" s="183">
        <v>0</v>
      </c>
      <c r="K56" s="183">
        <v>0</v>
      </c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</row>
    <row r="57" spans="1:29" outlineLevel="1" x14ac:dyDescent="0.2">
      <c r="A57" s="165"/>
      <c r="B57" s="175"/>
      <c r="C57" s="240" t="s">
        <v>186</v>
      </c>
      <c r="D57" s="241"/>
      <c r="E57" s="242"/>
      <c r="F57" s="243"/>
      <c r="G57" s="244"/>
      <c r="H57" s="183"/>
      <c r="I57" s="183"/>
      <c r="J57" s="183"/>
      <c r="K57" s="183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</row>
    <row r="58" spans="1:29" outlineLevel="1" x14ac:dyDescent="0.2">
      <c r="A58" s="165">
        <v>47</v>
      </c>
      <c r="B58" s="175" t="s">
        <v>187</v>
      </c>
      <c r="C58" s="190" t="s">
        <v>188</v>
      </c>
      <c r="D58" s="177" t="s">
        <v>100</v>
      </c>
      <c r="E58" s="180">
        <v>125</v>
      </c>
      <c r="F58" s="183">
        <v>0</v>
      </c>
      <c r="G58" s="183">
        <v>0</v>
      </c>
      <c r="H58" s="183">
        <v>0</v>
      </c>
      <c r="I58" s="183">
        <v>0</v>
      </c>
      <c r="J58" s="183">
        <v>0</v>
      </c>
      <c r="K58" s="183">
        <v>0</v>
      </c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</row>
    <row r="59" spans="1:29" outlineLevel="1" x14ac:dyDescent="0.2">
      <c r="A59" s="165"/>
      <c r="B59" s="175"/>
      <c r="C59" s="240" t="s">
        <v>189</v>
      </c>
      <c r="D59" s="241"/>
      <c r="E59" s="242"/>
      <c r="F59" s="243"/>
      <c r="G59" s="244"/>
      <c r="H59" s="183"/>
      <c r="I59" s="183"/>
      <c r="J59" s="183"/>
      <c r="K59" s="183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</row>
    <row r="60" spans="1:29" outlineLevel="1" x14ac:dyDescent="0.2">
      <c r="A60" s="165">
        <v>48</v>
      </c>
      <c r="B60" s="175" t="s">
        <v>190</v>
      </c>
      <c r="C60" s="190" t="s">
        <v>191</v>
      </c>
      <c r="D60" s="177" t="s">
        <v>192</v>
      </c>
      <c r="E60" s="180">
        <v>20</v>
      </c>
      <c r="F60" s="183">
        <v>0</v>
      </c>
      <c r="G60" s="183">
        <v>0</v>
      </c>
      <c r="H60" s="183">
        <v>0</v>
      </c>
      <c r="I60" s="183">
        <v>0</v>
      </c>
      <c r="J60" s="183">
        <v>0</v>
      </c>
      <c r="K60" s="183">
        <v>0</v>
      </c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</row>
    <row r="61" spans="1:29" ht="22.5" outlineLevel="1" x14ac:dyDescent="0.2">
      <c r="A61" s="165">
        <v>49</v>
      </c>
      <c r="B61" s="175" t="s">
        <v>193</v>
      </c>
      <c r="C61" s="190" t="s">
        <v>194</v>
      </c>
      <c r="D61" s="177" t="s">
        <v>133</v>
      </c>
      <c r="E61" s="180">
        <v>20</v>
      </c>
      <c r="F61" s="183">
        <v>0</v>
      </c>
      <c r="G61" s="183">
        <v>0</v>
      </c>
      <c r="H61" s="183">
        <v>0</v>
      </c>
      <c r="I61" s="183">
        <v>0</v>
      </c>
      <c r="J61" s="183">
        <v>0</v>
      </c>
      <c r="K61" s="183">
        <v>0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</row>
    <row r="62" spans="1:29" ht="33.75" outlineLevel="1" x14ac:dyDescent="0.2">
      <c r="A62" s="165">
        <v>50</v>
      </c>
      <c r="B62" s="175" t="s">
        <v>195</v>
      </c>
      <c r="C62" s="190" t="s">
        <v>196</v>
      </c>
      <c r="D62" s="177" t="s">
        <v>100</v>
      </c>
      <c r="E62" s="180">
        <v>651</v>
      </c>
      <c r="F62" s="183">
        <v>0</v>
      </c>
      <c r="G62" s="183">
        <v>0</v>
      </c>
      <c r="H62" s="183">
        <v>0</v>
      </c>
      <c r="I62" s="183">
        <v>0</v>
      </c>
      <c r="J62" s="183">
        <v>0</v>
      </c>
      <c r="K62" s="183">
        <v>0</v>
      </c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</row>
    <row r="63" spans="1:29" outlineLevel="1" x14ac:dyDescent="0.2">
      <c r="A63" s="165">
        <v>51</v>
      </c>
      <c r="B63" s="175" t="s">
        <v>197</v>
      </c>
      <c r="C63" s="190" t="s">
        <v>198</v>
      </c>
      <c r="D63" s="177" t="s">
        <v>100</v>
      </c>
      <c r="E63" s="180">
        <v>651</v>
      </c>
      <c r="F63" s="183">
        <v>0</v>
      </c>
      <c r="G63" s="183">
        <v>0</v>
      </c>
      <c r="H63" s="183">
        <v>0</v>
      </c>
      <c r="I63" s="183">
        <v>0</v>
      </c>
      <c r="J63" s="183">
        <v>0</v>
      </c>
      <c r="K63" s="183">
        <v>0</v>
      </c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</row>
    <row r="64" spans="1:29" outlineLevel="1" x14ac:dyDescent="0.2">
      <c r="A64" s="165">
        <v>52</v>
      </c>
      <c r="B64" s="175" t="s">
        <v>199</v>
      </c>
      <c r="C64" s="190" t="s">
        <v>200</v>
      </c>
      <c r="D64" s="177" t="s">
        <v>0</v>
      </c>
      <c r="E64" s="180">
        <v>1</v>
      </c>
      <c r="F64" s="183">
        <v>0</v>
      </c>
      <c r="G64" s="183">
        <v>0</v>
      </c>
      <c r="H64" s="183">
        <v>0</v>
      </c>
      <c r="I64" s="183">
        <v>0</v>
      </c>
      <c r="J64" s="183">
        <v>0</v>
      </c>
      <c r="K64" s="183">
        <v>0</v>
      </c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</row>
    <row r="65" spans="1:29" x14ac:dyDescent="0.2">
      <c r="A65" s="172" t="s">
        <v>82</v>
      </c>
      <c r="B65" s="176" t="s">
        <v>68</v>
      </c>
      <c r="C65" s="191" t="s">
        <v>69</v>
      </c>
      <c r="D65" s="178"/>
      <c r="E65" s="181"/>
      <c r="F65" s="184"/>
      <c r="G65" s="184">
        <v>0</v>
      </c>
      <c r="H65" s="184"/>
      <c r="I65" s="184">
        <f>SUM(I66:I68)</f>
        <v>0</v>
      </c>
      <c r="J65" s="184"/>
      <c r="K65" s="184">
        <f>SUM(K66:K68)</f>
        <v>0</v>
      </c>
    </row>
    <row r="66" spans="1:29" outlineLevel="1" x14ac:dyDescent="0.2">
      <c r="A66" s="165">
        <v>53</v>
      </c>
      <c r="B66" s="175" t="s">
        <v>201</v>
      </c>
      <c r="C66" s="190" t="s">
        <v>202</v>
      </c>
      <c r="D66" s="177" t="s">
        <v>100</v>
      </c>
      <c r="E66" s="180">
        <v>40</v>
      </c>
      <c r="F66" s="183">
        <v>0</v>
      </c>
      <c r="G66" s="183">
        <v>0</v>
      </c>
      <c r="H66" s="183">
        <v>0</v>
      </c>
      <c r="I66" s="183">
        <v>0</v>
      </c>
      <c r="J66" s="183">
        <v>0</v>
      </c>
      <c r="K66" s="183">
        <v>0</v>
      </c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</row>
    <row r="67" spans="1:29" outlineLevel="1" x14ac:dyDescent="0.2">
      <c r="A67" s="165">
        <v>54</v>
      </c>
      <c r="B67" s="175" t="s">
        <v>203</v>
      </c>
      <c r="C67" s="190" t="s">
        <v>204</v>
      </c>
      <c r="D67" s="177" t="s">
        <v>139</v>
      </c>
      <c r="E67" s="180">
        <v>8</v>
      </c>
      <c r="F67" s="183">
        <v>0</v>
      </c>
      <c r="G67" s="183">
        <v>0</v>
      </c>
      <c r="H67" s="183">
        <v>0</v>
      </c>
      <c r="I67" s="183">
        <v>0</v>
      </c>
      <c r="J67" s="183">
        <v>0</v>
      </c>
      <c r="K67" s="183">
        <v>0</v>
      </c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</row>
    <row r="68" spans="1:29" outlineLevel="1" x14ac:dyDescent="0.2">
      <c r="A68" s="165">
        <v>55</v>
      </c>
      <c r="B68" s="175" t="s">
        <v>205</v>
      </c>
      <c r="C68" s="190" t="s">
        <v>206</v>
      </c>
      <c r="D68" s="177" t="s">
        <v>207</v>
      </c>
      <c r="E68" s="180">
        <v>32</v>
      </c>
      <c r="F68" s="183">
        <v>0</v>
      </c>
      <c r="G68" s="183">
        <v>0</v>
      </c>
      <c r="H68" s="183">
        <v>0</v>
      </c>
      <c r="I68" s="183">
        <v>0</v>
      </c>
      <c r="J68" s="183">
        <v>0</v>
      </c>
      <c r="K68" s="183">
        <v>0</v>
      </c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</row>
    <row r="69" spans="1:29" x14ac:dyDescent="0.2">
      <c r="A69" s="172" t="s">
        <v>82</v>
      </c>
      <c r="B69" s="176" t="s">
        <v>70</v>
      </c>
      <c r="C69" s="191" t="s">
        <v>71</v>
      </c>
      <c r="D69" s="178"/>
      <c r="E69" s="181"/>
      <c r="F69" s="184"/>
      <c r="G69" s="184">
        <v>0</v>
      </c>
      <c r="H69" s="184"/>
      <c r="I69" s="184">
        <f>SUM(I70:I70)</f>
        <v>0</v>
      </c>
      <c r="J69" s="184"/>
      <c r="K69" s="184">
        <f>SUM(K70:K70)</f>
        <v>0</v>
      </c>
    </row>
    <row r="70" spans="1:29" outlineLevel="1" x14ac:dyDescent="0.2">
      <c r="A70" s="185">
        <v>56</v>
      </c>
      <c r="B70" s="186" t="s">
        <v>208</v>
      </c>
      <c r="C70" s="192" t="s">
        <v>209</v>
      </c>
      <c r="D70" s="187" t="s">
        <v>207</v>
      </c>
      <c r="E70" s="188">
        <v>24</v>
      </c>
      <c r="F70" s="252">
        <v>0</v>
      </c>
      <c r="G70" s="252">
        <v>0</v>
      </c>
      <c r="H70" s="252">
        <v>0</v>
      </c>
      <c r="I70" s="252">
        <v>0</v>
      </c>
      <c r="J70" s="252">
        <v>0</v>
      </c>
      <c r="K70" s="252">
        <v>0</v>
      </c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</row>
    <row r="71" spans="1:29" x14ac:dyDescent="0.2">
      <c r="A71" s="6"/>
      <c r="B71" s="7" t="s">
        <v>210</v>
      </c>
      <c r="C71" s="193" t="s">
        <v>210</v>
      </c>
      <c r="D71" s="9"/>
      <c r="E71" s="6"/>
      <c r="F71" s="6"/>
      <c r="G71" s="6"/>
      <c r="H71" s="6"/>
      <c r="I71" s="6"/>
      <c r="J71" s="6"/>
      <c r="K71" s="6"/>
    </row>
    <row r="72" spans="1:29" x14ac:dyDescent="0.2">
      <c r="C72" s="194"/>
      <c r="D72" s="159"/>
    </row>
    <row r="73" spans="1:29" x14ac:dyDescent="0.2">
      <c r="D73" s="159"/>
    </row>
    <row r="74" spans="1:29" x14ac:dyDescent="0.2">
      <c r="D74" s="159"/>
    </row>
    <row r="75" spans="1:29" x14ac:dyDescent="0.2">
      <c r="D75" s="159"/>
    </row>
    <row r="76" spans="1:29" x14ac:dyDescent="0.2">
      <c r="D76" s="159"/>
    </row>
    <row r="77" spans="1:29" x14ac:dyDescent="0.2">
      <c r="D77" s="159"/>
    </row>
    <row r="78" spans="1:29" x14ac:dyDescent="0.2">
      <c r="D78" s="159"/>
    </row>
    <row r="79" spans="1:29" x14ac:dyDescent="0.2">
      <c r="D79" s="159"/>
    </row>
    <row r="80" spans="1:29" x14ac:dyDescent="0.2">
      <c r="D80" s="159"/>
    </row>
    <row r="81" spans="4:4" x14ac:dyDescent="0.2">
      <c r="D81" s="159"/>
    </row>
    <row r="82" spans="4:4" x14ac:dyDescent="0.2">
      <c r="D82" s="159"/>
    </row>
    <row r="83" spans="4:4" x14ac:dyDescent="0.2">
      <c r="D83" s="159"/>
    </row>
    <row r="84" spans="4:4" x14ac:dyDescent="0.2">
      <c r="D84" s="159"/>
    </row>
    <row r="85" spans="4:4" x14ac:dyDescent="0.2">
      <c r="D85" s="159"/>
    </row>
    <row r="86" spans="4:4" x14ac:dyDescent="0.2">
      <c r="D86" s="159"/>
    </row>
    <row r="87" spans="4:4" x14ac:dyDescent="0.2">
      <c r="D87" s="159"/>
    </row>
    <row r="88" spans="4:4" x14ac:dyDescent="0.2">
      <c r="D88" s="159"/>
    </row>
    <row r="89" spans="4:4" x14ac:dyDescent="0.2">
      <c r="D89" s="159"/>
    </row>
    <row r="90" spans="4:4" x14ac:dyDescent="0.2">
      <c r="D90" s="159"/>
    </row>
    <row r="91" spans="4:4" x14ac:dyDescent="0.2">
      <c r="D91" s="159"/>
    </row>
    <row r="92" spans="4:4" x14ac:dyDescent="0.2">
      <c r="D92" s="159"/>
    </row>
    <row r="93" spans="4:4" x14ac:dyDescent="0.2">
      <c r="D93" s="159"/>
    </row>
    <row r="94" spans="4:4" x14ac:dyDescent="0.2">
      <c r="D94" s="159"/>
    </row>
    <row r="95" spans="4:4" x14ac:dyDescent="0.2">
      <c r="D95" s="159"/>
    </row>
    <row r="96" spans="4:4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7">
    <mergeCell ref="C59:G59"/>
    <mergeCell ref="A1:G1"/>
    <mergeCell ref="C2:G2"/>
    <mergeCell ref="C3:G3"/>
    <mergeCell ref="C4:G4"/>
    <mergeCell ref="C32:G32"/>
    <mergeCell ref="C57:G57"/>
  </mergeCells>
  <printOptions gridLines="1"/>
  <pageMargins left="0.39370078740157483" right="0.19685039370078741" top="0.59055118110236227" bottom="0.39370078740157483" header="0" footer="0.19685039370078741"/>
  <pageSetup paperSize="9" scale="74" orientation="portrait" horizontalDpi="300" verticalDpi="300" r:id="rId1"/>
  <headerFooter alignWithMargins="0">
    <oddFooter>&amp;L&amp;9Zpracováno programem &amp;"Arial CE,Tučné"BUILDpower S,  © RTS, a.s.&amp;C&amp;P z &amp;N&amp;R&amp;9 HP4-7-49642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107 SO 107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'107 SO 107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2017-01-10T16:23:09Z</cp:lastPrinted>
  <dcterms:created xsi:type="dcterms:W3CDTF">2009-04-08T07:15:50Z</dcterms:created>
  <dcterms:modified xsi:type="dcterms:W3CDTF">2017-01-10T16:23:18Z</dcterms:modified>
</cp:coreProperties>
</file>